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ntration" sheetId="1" state="visible" r:id="rId1"/>
    <sheet xmlns:r="http://schemas.openxmlformats.org/officeDocument/2006/relationships" name="Scale chec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sz val="11"/>
    </font>
    <font>
      <name val="Arial"/>
      <b val="1"/>
      <color rgb="000000FF"/>
      <sz val="11"/>
    </font>
    <font>
      <name val="Arial"/>
      <b val="1"/>
      <sz val="11"/>
    </font>
    <font>
      <name val="Arial"/>
      <b val="1"/>
      <color rgb="000C2733"/>
      <sz val="12"/>
    </font>
    <font>
      <i val="1"/>
      <color rgb="005A5A5A"/>
    </font>
    <font/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FEFEF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4" fillId="2" borderId="1" applyAlignment="1" pivotButton="0" quotePrefix="0" xfId="0">
      <alignment horizontal="center"/>
    </xf>
    <xf numFmtId="0" fontId="5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center"/>
    </xf>
    <xf numFmtId="0" fontId="4" fillId="2" borderId="1" applyAlignment="1" pivotButton="0" quotePrefix="0" xfId="0">
      <alignment horizontal="left"/>
    </xf>
    <xf numFmtId="4" fontId="4" fillId="2" borderId="1" applyAlignment="1" pivotButton="0" quotePrefix="0" xfId="0">
      <alignment horizontal="right"/>
    </xf>
    <xf numFmtId="9" fontId="3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4" fontId="5" fillId="0" borderId="1" applyAlignment="1" pivotButton="0" quotePrefix="0" xfId="0">
      <alignment horizontal="right"/>
    </xf>
    <xf numFmtId="0" fontId="5" fillId="0" borderId="0" pivotButton="0" quotePrefix="0" xfId="0"/>
    <xf numFmtId="0" fontId="4" fillId="2" borderId="1" applyAlignment="1" pivotButton="0" quotePrefix="0" xfId="0">
      <alignment horizontal="center"/>
    </xf>
    <xf numFmtId="9" fontId="4" fillId="2" borderId="1" applyAlignment="1" pivotButton="0" quotePrefix="0" xfId="0">
      <alignment horizontal="right"/>
    </xf>
    <xf numFmtId="0" fontId="6" fillId="4" borderId="1" applyAlignment="1" pivotButton="0" quotePrefix="0" xfId="0">
      <alignment horizontal="center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6" customWidth="1" min="4" max="4"/>
  </cols>
  <sheetData>
    <row r="1">
      <c r="A1" s="1" t="inlineStr">
        <is>
          <t>Portfolio &amp; resilience — concentration cap (chapter 7)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Set your caps ONCE, in advance — while your best product is behaving, not in a panic after it dies. Enter each row's SETTLED $ over the SAME window (e.g. the trailing 90 days) — mixing periods, or lifetime totals, makes the shares meaningless.</t>
        </is>
      </c>
    </row>
    <row r="4">
      <c r="A4" s="3" t="inlineStr">
        <is>
          <t>No single PRODUCT over</t>
        </is>
      </c>
      <c r="B4" s="4" t="n">
        <v>0.35</v>
      </c>
      <c r="C4" s="3" t="inlineStr">
        <is>
          <t>of settled income</t>
        </is>
      </c>
    </row>
    <row r="5">
      <c r="A5" s="3" t="inlineStr">
        <is>
          <t>No single BRAND / seller over</t>
        </is>
      </c>
      <c r="B5" s="4" t="n">
        <v>0.4</v>
      </c>
      <c r="C5" s="3" t="inlineStr">
        <is>
          <t>of settled income</t>
        </is>
      </c>
    </row>
    <row r="6"/>
    <row r="7">
      <c r="A7" s="5" t="inlineStr">
        <is>
          <t>Product (as in your tracker)</t>
        </is>
      </c>
      <c r="B7" s="6" t="inlineStr">
        <is>
          <t>Settled $</t>
        </is>
      </c>
      <c r="C7" s="6" t="inlineStr">
        <is>
          <t>Share</t>
        </is>
      </c>
      <c r="D7" s="6" t="inlineStr">
        <is>
          <t>Status</t>
        </is>
      </c>
    </row>
    <row r="8">
      <c r="A8" s="7" t="n"/>
      <c r="B8" s="8" t="n"/>
      <c r="C8" s="9">
        <f>IF($A8="","",IF(SUM($B$8:$B$19)=0,"",$B8/SUM($B$8:$B$19)))</f>
        <v/>
      </c>
      <c r="D8" s="10">
        <f>IF($A8="","",IF(AND(ISNUMBER($C8),$C8&gt;$B$4),"⚠ OVER CAP","ok"))</f>
        <v/>
      </c>
    </row>
    <row r="9">
      <c r="A9" s="7" t="n"/>
      <c r="B9" s="8" t="n"/>
      <c r="C9" s="9">
        <f>IF($A9="","",IF(SUM($B$8:$B$19)=0,"",$B9/SUM($B$8:$B$19)))</f>
        <v/>
      </c>
      <c r="D9" s="10">
        <f>IF($A9="","",IF(AND(ISNUMBER($C9),$C9&gt;$B$4),"⚠ OVER CAP","ok"))</f>
        <v/>
      </c>
    </row>
    <row r="10">
      <c r="A10" s="7" t="n"/>
      <c r="B10" s="8" t="n"/>
      <c r="C10" s="9">
        <f>IF($A10="","",IF(SUM($B$8:$B$19)=0,"",$B10/SUM($B$8:$B$19)))</f>
        <v/>
      </c>
      <c r="D10" s="10">
        <f>IF($A10="","",IF(AND(ISNUMBER($C10),$C10&gt;$B$4),"⚠ OVER CAP","ok"))</f>
        <v/>
      </c>
    </row>
    <row r="11">
      <c r="A11" s="7" t="n"/>
      <c r="B11" s="8" t="n"/>
      <c r="C11" s="9">
        <f>IF($A11="","",IF(SUM($B$8:$B$19)=0,"",$B11/SUM($B$8:$B$19)))</f>
        <v/>
      </c>
      <c r="D11" s="10">
        <f>IF($A11="","",IF(AND(ISNUMBER($C11),$C11&gt;$B$4),"⚠ OVER CAP","ok"))</f>
        <v/>
      </c>
    </row>
    <row r="12">
      <c r="A12" s="7" t="n"/>
      <c r="B12" s="8" t="n"/>
      <c r="C12" s="9">
        <f>IF($A12="","",IF(SUM($B$8:$B$19)=0,"",$B12/SUM($B$8:$B$19)))</f>
        <v/>
      </c>
      <c r="D12" s="10">
        <f>IF($A12="","",IF(AND(ISNUMBER($C12),$C12&gt;$B$4),"⚠ OVER CAP","ok"))</f>
        <v/>
      </c>
    </row>
    <row r="13">
      <c r="A13" s="7" t="n"/>
      <c r="B13" s="8" t="n"/>
      <c r="C13" s="9">
        <f>IF($A13="","",IF(SUM($B$8:$B$19)=0,"",$B13/SUM($B$8:$B$19)))</f>
        <v/>
      </c>
      <c r="D13" s="10">
        <f>IF($A13="","",IF(AND(ISNUMBER($C13),$C13&gt;$B$4),"⚠ OVER CAP","ok"))</f>
        <v/>
      </c>
    </row>
    <row r="14">
      <c r="A14" s="7" t="n"/>
      <c r="B14" s="8" t="n"/>
      <c r="C14" s="9">
        <f>IF($A14="","",IF(SUM($B$8:$B$19)=0,"",$B14/SUM($B$8:$B$19)))</f>
        <v/>
      </c>
      <c r="D14" s="10">
        <f>IF($A14="","",IF(AND(ISNUMBER($C14),$C14&gt;$B$4),"⚠ OVER CAP","ok"))</f>
        <v/>
      </c>
    </row>
    <row r="15">
      <c r="A15" s="7" t="n"/>
      <c r="B15" s="8" t="n"/>
      <c r="C15" s="9">
        <f>IF($A15="","",IF(SUM($B$8:$B$19)=0,"",$B15/SUM($B$8:$B$19)))</f>
        <v/>
      </c>
      <c r="D15" s="10">
        <f>IF($A15="","",IF(AND(ISNUMBER($C15),$C15&gt;$B$4),"⚠ OVER CAP","ok"))</f>
        <v/>
      </c>
    </row>
    <row r="16">
      <c r="A16" s="7" t="n"/>
      <c r="B16" s="8" t="n"/>
      <c r="C16" s="9">
        <f>IF($A16="","",IF(SUM($B$8:$B$19)=0,"",$B16/SUM($B$8:$B$19)))</f>
        <v/>
      </c>
      <c r="D16" s="10">
        <f>IF($A16="","",IF(AND(ISNUMBER($C16),$C16&gt;$B$4),"⚠ OVER CAP","ok"))</f>
        <v/>
      </c>
    </row>
    <row r="17">
      <c r="A17" s="7" t="n"/>
      <c r="B17" s="8" t="n"/>
      <c r="C17" s="9">
        <f>IF($A17="","",IF(SUM($B$8:$B$19)=0,"",$B17/SUM($B$8:$B$19)))</f>
        <v/>
      </c>
      <c r="D17" s="10">
        <f>IF($A17="","",IF(AND(ISNUMBER($C17),$C17&gt;$B$4),"⚠ OVER CAP","ok"))</f>
        <v/>
      </c>
    </row>
    <row r="18">
      <c r="A18" s="7" t="n"/>
      <c r="B18" s="8" t="n"/>
      <c r="C18" s="9">
        <f>IF($A18="","",IF(SUM($B$8:$B$19)=0,"",$B18/SUM($B$8:$B$19)))</f>
        <v/>
      </c>
      <c r="D18" s="10">
        <f>IF($A18="","",IF(AND(ISNUMBER($C18),$C18&gt;$B$4),"⚠ OVER CAP","ok"))</f>
        <v/>
      </c>
    </row>
    <row r="19">
      <c r="A19" s="7" t="n"/>
      <c r="B19" s="8" t="n"/>
      <c r="C19" s="9">
        <f>IF($A19="","",IF(SUM($B$8:$B$19)=0,"",$B19/SUM($B$8:$B$19)))</f>
        <v/>
      </c>
      <c r="D19" s="10">
        <f>IF($A19="","",IF(AND(ISNUMBER($C19),$C19&gt;$B$4),"⚠ OVER CAP","ok"))</f>
        <v/>
      </c>
    </row>
    <row r="20">
      <c r="A20" s="3" t="inlineStr">
        <is>
          <t>Total product settled $</t>
        </is>
      </c>
      <c r="B20" s="11">
        <f>IF(COUNT($B$8:$B$19)=0,"",SUM($B$8:$B$19))</f>
        <v/>
      </c>
    </row>
    <row r="21"/>
    <row r="22">
      <c r="A22" s="5" t="inlineStr">
        <is>
          <t>Brand / seller</t>
        </is>
      </c>
      <c r="B22" s="6" t="inlineStr">
        <is>
          <t>Settled $</t>
        </is>
      </c>
      <c r="C22" s="6" t="inlineStr">
        <is>
          <t>Share</t>
        </is>
      </c>
      <c r="D22" s="6" t="inlineStr">
        <is>
          <t>Status</t>
        </is>
      </c>
    </row>
    <row r="23">
      <c r="A23" s="7" t="n"/>
      <c r="B23" s="8" t="n"/>
      <c r="C23" s="9">
        <f>IF($A23="","",IF(SUM($B$23:$B$34)=0,"",$B23/SUM($B$23:$B$34)))</f>
        <v/>
      </c>
      <c r="D23" s="10">
        <f>IF($A23="","",IF(AND(ISNUMBER($C23),$C23&gt;$B$5),"⚠ OVER CAP","ok"))</f>
        <v/>
      </c>
    </row>
    <row r="24">
      <c r="A24" s="7" t="n"/>
      <c r="B24" s="8" t="n"/>
      <c r="C24" s="9">
        <f>IF($A24="","",IF(SUM($B$23:$B$34)=0,"",$B24/SUM($B$23:$B$34)))</f>
        <v/>
      </c>
      <c r="D24" s="10">
        <f>IF($A24="","",IF(AND(ISNUMBER($C24),$C24&gt;$B$5),"⚠ OVER CAP","ok"))</f>
        <v/>
      </c>
    </row>
    <row r="25">
      <c r="A25" s="7" t="n"/>
      <c r="B25" s="8" t="n"/>
      <c r="C25" s="9">
        <f>IF($A25="","",IF(SUM($B$23:$B$34)=0,"",$B25/SUM($B$23:$B$34)))</f>
        <v/>
      </c>
      <c r="D25" s="10">
        <f>IF($A25="","",IF(AND(ISNUMBER($C25),$C25&gt;$B$5),"⚠ OVER CAP","ok"))</f>
        <v/>
      </c>
    </row>
    <row r="26">
      <c r="A26" s="7" t="n"/>
      <c r="B26" s="8" t="n"/>
      <c r="C26" s="9">
        <f>IF($A26="","",IF(SUM($B$23:$B$34)=0,"",$B26/SUM($B$23:$B$34)))</f>
        <v/>
      </c>
      <c r="D26" s="10">
        <f>IF($A26="","",IF(AND(ISNUMBER($C26),$C26&gt;$B$5),"⚠ OVER CAP","ok"))</f>
        <v/>
      </c>
    </row>
    <row r="27">
      <c r="A27" s="7" t="n"/>
      <c r="B27" s="8" t="n"/>
      <c r="C27" s="9">
        <f>IF($A27="","",IF(SUM($B$23:$B$34)=0,"",$B27/SUM($B$23:$B$34)))</f>
        <v/>
      </c>
      <c r="D27" s="10">
        <f>IF($A27="","",IF(AND(ISNUMBER($C27),$C27&gt;$B$5),"⚠ OVER CAP","ok"))</f>
        <v/>
      </c>
    </row>
    <row r="28">
      <c r="A28" s="7" t="n"/>
      <c r="B28" s="8" t="n"/>
      <c r="C28" s="9">
        <f>IF($A28="","",IF(SUM($B$23:$B$34)=0,"",$B28/SUM($B$23:$B$34)))</f>
        <v/>
      </c>
      <c r="D28" s="10">
        <f>IF($A28="","",IF(AND(ISNUMBER($C28),$C28&gt;$B$5),"⚠ OVER CAP","ok"))</f>
        <v/>
      </c>
    </row>
    <row r="29">
      <c r="A29" s="7" t="n"/>
      <c r="B29" s="8" t="n"/>
      <c r="C29" s="9">
        <f>IF($A29="","",IF(SUM($B$23:$B$34)=0,"",$B29/SUM($B$23:$B$34)))</f>
        <v/>
      </c>
      <c r="D29" s="10">
        <f>IF($A29="","",IF(AND(ISNUMBER($C29),$C29&gt;$B$5),"⚠ OVER CAP","ok"))</f>
        <v/>
      </c>
    </row>
    <row r="30">
      <c r="A30" s="7" t="n"/>
      <c r="B30" s="8" t="n"/>
      <c r="C30" s="9">
        <f>IF($A30="","",IF(SUM($B$23:$B$34)=0,"",$B30/SUM($B$23:$B$34)))</f>
        <v/>
      </c>
      <c r="D30" s="10">
        <f>IF($A30="","",IF(AND(ISNUMBER($C30),$C30&gt;$B$5),"⚠ OVER CAP","ok"))</f>
        <v/>
      </c>
    </row>
    <row r="31">
      <c r="A31" s="7" t="n"/>
      <c r="B31" s="8" t="n"/>
      <c r="C31" s="9">
        <f>IF($A31="","",IF(SUM($B$23:$B$34)=0,"",$B31/SUM($B$23:$B$34)))</f>
        <v/>
      </c>
      <c r="D31" s="10">
        <f>IF($A31="","",IF(AND(ISNUMBER($C31),$C31&gt;$B$5),"⚠ OVER CAP","ok"))</f>
        <v/>
      </c>
    </row>
    <row r="32">
      <c r="A32" s="7" t="n"/>
      <c r="B32" s="8" t="n"/>
      <c r="C32" s="9">
        <f>IF($A32="","",IF(SUM($B$23:$B$34)=0,"",$B32/SUM($B$23:$B$34)))</f>
        <v/>
      </c>
      <c r="D32" s="10">
        <f>IF($A32="","",IF(AND(ISNUMBER($C32),$C32&gt;$B$5),"⚠ OVER CAP","ok"))</f>
        <v/>
      </c>
    </row>
    <row r="33">
      <c r="A33" s="7" t="n"/>
      <c r="B33" s="8" t="n"/>
      <c r="C33" s="9">
        <f>IF($A33="","",IF(SUM($B$23:$B$34)=0,"",$B33/SUM($B$23:$B$34)))</f>
        <v/>
      </c>
      <c r="D33" s="10">
        <f>IF($A33="","",IF(AND(ISNUMBER($C33),$C33&gt;$B$5),"⚠ OVER CAP","ok"))</f>
        <v/>
      </c>
    </row>
    <row r="34">
      <c r="A34" s="7" t="n"/>
      <c r="B34" s="8" t="n"/>
      <c r="C34" s="9">
        <f>IF($A34="","",IF(SUM($B$23:$B$34)=0,"",$B34/SUM($B$23:$B$34)))</f>
        <v/>
      </c>
      <c r="D34" s="10">
        <f>IF($A34="","",IF(AND(ISNUMBER($C34),$C34&gt;$B$5),"⚠ OVER CAP","ok"))</f>
        <v/>
      </c>
    </row>
    <row r="35">
      <c r="A35" s="3" t="inlineStr">
        <is>
          <t>Total brand settled $</t>
        </is>
      </c>
      <c r="B35" s="11">
        <f>IF(COUNT($B$23:$B$34)=0,"",SUM($B$23:$B$34))</f>
        <v/>
      </c>
    </row>
    <row r="36"/>
    <row r="37">
      <c r="A37" s="2" t="inlineStr">
        <is>
          <t>Over cap? DON'T cut the winner. Raise the denominator: build #2 and #3 up (more slots, rate asks, amplify them, add a fresh proven product/brand) until the winner's SHARE falls under the line. The winner keeps every dollar; it just stops being most of the picture.</t>
        </is>
      </c>
    </row>
    <row r="38">
      <c r="A38" s="2" t="inlineStr">
        <is>
          <t>Check MONTHLY against your tracker's per-product / per-brand settled figures — a fast spike can't hide until quarter-end. (A deeper structural re-balance can wait for the quarterly review.)</t>
        </is>
      </c>
    </row>
    <row r="39"/>
    <row r="40">
      <c r="A40" s="2" t="inlineStr">
        <is>
          <t>From TikTok Shop Affiliate — Advanced, chapter 7. The full method + the books: eports.global/tiktok-shop-affiliate</t>
        </is>
      </c>
    </row>
    <row r="41">
      <c r="A41" s="2" t="inlineStr">
        <is>
          <t>ePORTS — your ecom source. eports.global</t>
        </is>
      </c>
    </row>
    <row r="42"/>
    <row r="43">
      <c r="A43" s="17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4" customWidth="1" min="3" max="3"/>
    <col width="20" customWidth="1" min="4" max="4"/>
  </cols>
  <sheetData>
    <row r="1">
      <c r="A1" s="1" t="inlineStr">
        <is>
          <t>Scale check — all green BEFORE you add ONE increment (chapter 10)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The ceiling is no longer your hours — it's how much you can manage, fund and quality-control while every discipline holds. Pre-declare the numbers, then only grow when every light is green.</t>
        </is>
      </c>
    </row>
    <row r="4"/>
    <row r="5">
      <c r="A5" s="12" t="inlineStr">
        <is>
          <t>PRE-DECLARE (write these before the cycle)</t>
        </is>
      </c>
    </row>
    <row r="6">
      <c r="A6" s="3" t="inlineStr">
        <is>
          <t>Next increment — exactly one (e.g. +2 products / +1 delegate)</t>
        </is>
      </c>
      <c r="B6" s="7" t="n"/>
    </row>
    <row r="7">
      <c r="A7" s="3" t="inlineStr">
        <is>
          <t>Buffer TARGET $ (fund this before growth)</t>
        </is>
      </c>
      <c r="B7" s="8" t="n"/>
    </row>
    <row r="8">
      <c r="A8" s="3" t="inlineStr">
        <is>
          <t>Max delegated rework / gate-fail rate I'll accept</t>
        </is>
      </c>
      <c r="B8" s="4" t="n">
        <v>0.1</v>
      </c>
    </row>
    <row r="9">
      <c r="A9" s="3" t="inlineStr">
        <is>
          <t>Settled-income FLOOR to hold $</t>
        </is>
      </c>
      <c r="B9" s="8" t="n"/>
    </row>
    <row r="10">
      <c r="A10" s="3" t="inlineStr">
        <is>
          <t>Review window / tracker-update deadline (a date)</t>
        </is>
      </c>
      <c r="B10" s="13" t="n"/>
    </row>
    <row r="11">
      <c r="A11" s="2" t="inlineStr">
        <is>
          <t>(Concentration caps live on the Concentration tab: B4 / B5.)</t>
        </is>
      </c>
    </row>
    <row r="12"/>
    <row r="13">
      <c r="A13" s="12" t="inlineStr">
        <is>
          <t>TODAY'S ACTUALS</t>
        </is>
      </c>
    </row>
    <row r="14">
      <c r="A14" s="3" t="inlineStr">
        <is>
          <t>Buffer ACTUAL $</t>
        </is>
      </c>
      <c r="B14" s="8" t="n"/>
    </row>
    <row r="15">
      <c r="A15" s="3" t="inlineStr">
        <is>
          <t>Delegated rework / gate-fail rate right now</t>
        </is>
      </c>
      <c r="B15" s="14" t="n">
        <v>0</v>
      </c>
    </row>
    <row r="16">
      <c r="A16" s="3" t="inlineStr">
        <is>
          <t>This period's SETTLED $</t>
        </is>
      </c>
      <c r="B16" s="8" t="n"/>
    </row>
    <row r="17">
      <c r="A17" s="3" t="inlineStr">
        <is>
          <t>Tracker updated by my deadline &amp; on settled numbers? (yes/no)</t>
        </is>
      </c>
      <c r="B17" s="13" t="inlineStr">
        <is>
          <t>yes</t>
        </is>
      </c>
    </row>
    <row r="18">
      <c r="A18" s="3" t="inlineStr">
        <is>
          <t>Risk audit re-run this quarter? (yes/no)</t>
        </is>
      </c>
      <c r="B18" s="13" t="inlineStr">
        <is>
          <t>yes</t>
        </is>
      </c>
    </row>
    <row r="19">
      <c r="A19" s="3" t="inlineStr">
        <is>
          <t>Any HIGH-impact x HIGH-exposure risk UNMITIGATED? (yes/no)</t>
        </is>
      </c>
      <c r="B19" s="13" t="inlineStr">
        <is>
          <t>no</t>
        </is>
      </c>
    </row>
    <row r="20">
      <c r="A20" s="3" t="inlineStr">
        <is>
          <t>Rates asked on new winners + amplification only on proven, seller-funded? (yes/no)</t>
        </is>
      </c>
      <c r="B20" s="13" t="inlineStr">
        <is>
          <t>yes</t>
        </is>
      </c>
    </row>
    <row r="21"/>
    <row r="22">
      <c r="A22" s="12" t="inlineStr">
        <is>
          <t>THE LIGHTS</t>
        </is>
      </c>
      <c r="D22" s="12" t="inlineStr">
        <is>
          <t>Reading</t>
        </is>
      </c>
    </row>
    <row r="23">
      <c r="A23" s="3" t="inlineStr">
        <is>
          <t xml:space="preserve">  BUFFER at or above target (ch9 handshake)</t>
        </is>
      </c>
      <c r="D23" s="10">
        <f>IF(AND(ISNUMBER($B$14),ISNUMBER($B$7)),IF($B$14&gt;=$B$7,"green","RED"),"RED")</f>
        <v/>
      </c>
    </row>
    <row r="24">
      <c r="A24" s="3" t="inlineStr">
        <is>
          <t xml:space="preserve">  CONCENTRATION: no product/brand over its cap</t>
        </is>
      </c>
      <c r="D24" s="10">
        <f>IF(AND(COUNT(Concentration!$C$8:$C$19)&gt;0,COUNT(Concentration!$C$23:$C$34)&gt;0,MAX(Concentration!$C$8:$C$19)&lt;=Concentration!$B$4,MAX(Concentration!$C$23:$C$34)&lt;=Concentration!$B$5),"green","RED")</f>
        <v/>
      </c>
    </row>
    <row r="25">
      <c r="A25" s="3" t="inlineStr">
        <is>
          <t xml:space="preserve">  REWORK rate at or under my max</t>
        </is>
      </c>
      <c r="D25" s="10">
        <f>IF($B$15&lt;=$B$8,"green","RED")</f>
        <v/>
      </c>
    </row>
    <row r="26">
      <c r="A26" s="3" t="inlineStr">
        <is>
          <t xml:space="preserve">  SETTLED income at or above my floor</t>
        </is>
      </c>
      <c r="D26" s="10">
        <f>IF(AND(ISNUMBER($B$16),ISNUMBER($B$9)),IF($B$16&gt;=$B$9,"green","RED"),"RED")</f>
        <v/>
      </c>
    </row>
    <row r="27">
      <c r="A27" s="3" t="inlineStr">
        <is>
          <t xml:space="preserve">  TRACKER updated by my deadline, on settled numbers</t>
        </is>
      </c>
      <c r="D27" s="10">
        <f>IF(LOWER($B$17)="yes","green","RED")</f>
        <v/>
      </c>
    </row>
    <row r="28">
      <c r="A28" s="3" t="inlineStr">
        <is>
          <t xml:space="preserve">  RISK AUDIT fresh this quarter</t>
        </is>
      </c>
      <c r="D28" s="10">
        <f>IF(LOWER($B$18)="yes","green","RED")</f>
        <v/>
      </c>
    </row>
    <row r="29">
      <c r="A29" s="3" t="inlineStr">
        <is>
          <t xml:space="preserve">  NO unmitigated HIGH x HIGH risk (ch8 freeze)</t>
        </is>
      </c>
      <c r="D29" s="10">
        <f>IF(LOWER($B$19)="no","green","RED")</f>
        <v/>
      </c>
    </row>
    <row r="30">
      <c r="A30" s="3" t="inlineStr">
        <is>
          <t xml:space="preserve">  RATES asked + amplification only proven/seller-funded</t>
        </is>
      </c>
      <c r="D30" s="10">
        <f>IF(LOWER($B$20)="yes","green","RED")</f>
        <v/>
      </c>
    </row>
    <row r="31"/>
    <row r="32">
      <c r="A32" s="1" t="inlineStr">
        <is>
          <t>VERDICT</t>
        </is>
      </c>
      <c r="D32" s="15">
        <f>IF(COUNTIF($D$23:$D$30,"RED")=0,"GREEN: add ONE increment","RED: fix the red light(s)")</f>
        <v/>
      </c>
    </row>
    <row r="33"/>
    <row r="34">
      <c r="A34" s="2" t="inlineStr">
        <is>
          <t>Any red light -&gt; fix THAT first, wait your set recovery period, then re-check. Grow ONE increment at a time; never one lever to the moon. Scale the whole system together, or the fast disciplines snap the slow ones.</t>
        </is>
      </c>
    </row>
    <row r="35"/>
    <row r="36">
      <c r="A36" s="2" t="inlineStr">
        <is>
          <t>From TikTok Shop Affiliate — Advanced, chapter 10 (with chapters 7, 8, 9). The full method + the books: eports.global/tiktok-shop-affiliate</t>
        </is>
      </c>
    </row>
    <row r="37">
      <c r="A37" s="2" t="inlineStr">
        <is>
          <t>ePORTS — your ecom source. eports.global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2026-08-18T00:17:25Z</dcterms:created>
  <dcterms:modified xmlns:dcterms="http://purl.org/dc/terms/" xmlns:xsi="http://www.w3.org/2001/XMLSchema-instance" xsi:type="dcterms:W3CDTF">2026-10-12T13:51:03Z</dcterms:modified>
</cp:coreProperties>
</file>