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ded ledger" sheetId="1" state="visible" r:id="rId1"/>
    <sheet xmlns:r="http://schemas.openxmlformats.org/officeDocument/2006/relationships" name="CAC + coupon" sheetId="2" state="visible" r:id="rId2"/>
    <sheet xmlns:r="http://schemas.openxmlformats.org/officeDocument/2006/relationships" name="League tab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&quot;×&quot;"/>
    <numFmt numFmtId="166" formatCode="0&quot;%&quot;"/>
    <numFmt numFmtId="167" formatCode="0.0"/>
  </numFmts>
  <fonts count="7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applyAlignment="1" pivotButton="0" quotePrefix="0" xfId="0">
      <alignment horizontal="right"/>
    </xf>
    <xf numFmtId="0" fontId="5" fillId="0" borderId="0" pivotButton="0" quotePrefix="0" xfId="0"/>
    <xf numFmtId="164" fontId="6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166" fontId="4" fillId="2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" fontId="4" fillId="2" borderId="0" applyAlignment="1" pivotButton="0" quotePrefix="0" xfId="0">
      <alignment horizontal="right"/>
    </xf>
    <xf numFmtId="167" fontId="4" fillId="2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Print on Demand — Fully-burdened (loaded) contribution</t>
        </is>
      </c>
    </row>
    <row r="2">
      <c r="A2" s="2" t="inlineStr">
        <is>
          <t>Edit the yellow cells; the rest calculates. Free from ePORTS — eports.global/resources</t>
        </is>
      </c>
    </row>
    <row r="4">
      <c r="A4" s="3" t="inlineStr">
        <is>
          <t>Unit contribution $ (before burdens — from the sum)</t>
        </is>
      </c>
      <c r="B4" s="4" t="n">
        <v>9.210000000000001</v>
      </c>
    </row>
    <row r="5">
      <c r="A5" s="3" t="inlineStr">
        <is>
          <t>− Ads (a design's spend ÷ its units)</t>
        </is>
      </c>
      <c r="B5" s="4" t="n">
        <v>2.4</v>
      </c>
    </row>
    <row r="6">
      <c r="A6" s="3" t="inlineStr">
        <is>
          <t>− Returns beyond the buffer</t>
        </is>
      </c>
      <c r="B6" s="4" t="n">
        <v>0.5</v>
      </c>
    </row>
    <row r="7">
      <c r="A7" s="3" t="inlineStr">
        <is>
          <t>− Overhead + samples (per design)</t>
        </is>
      </c>
      <c r="B7" s="4" t="n">
        <v>0.67</v>
      </c>
    </row>
    <row r="8">
      <c r="A8" s="3" t="inlineStr">
        <is>
          <t>− Your time (hours it ate × your rate)</t>
        </is>
      </c>
      <c r="B8" s="4" t="n">
        <v>3</v>
      </c>
    </row>
    <row r="10">
      <c r="A10" s="5" t="inlineStr">
        <is>
          <t>Loaded, PRE-AD  (the pot you spend to win a buyer)</t>
        </is>
      </c>
      <c r="B10" s="6">
        <f>B4-B6-B7-B8</f>
        <v/>
      </c>
    </row>
    <row r="11">
      <c r="A11" s="5" t="inlineStr">
        <is>
          <t>LOADED contribution  (after ads — for ranking)</t>
        </is>
      </c>
      <c r="B11" s="6">
        <f>B4-B5-B6-B7-B8</f>
        <v/>
      </c>
    </row>
    <row r="13">
      <c r="A13" s="2" t="inlineStr">
        <is>
          <t>Judge a CAC against the PRE-AD figure, never revenue. A loaded number</t>
        </is>
      </c>
    </row>
    <row r="14">
      <c r="A14" s="2" t="inlineStr">
        <is>
          <t>may be negative — a real loss. Anchor: hoodie 9.21 → 5.04 / 2.64.</t>
        </is>
      </c>
    </row>
    <row r="16">
      <c r="A16" s="2" t="inlineStr">
        <is>
          <t>From Print on Demand — Advanced. The full method + the shelf: eports.global/print-on-demand</t>
        </is>
      </c>
    </row>
    <row r="17">
      <c r="A17" s="2" t="inlineStr">
        <is>
          <t>ePORTS — your ecom source. eports.global.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Print on Demand — CAC ceiling, ROAS &amp; coupon check</t>
        </is>
      </c>
    </row>
    <row r="2">
      <c r="A2" s="2" t="inlineStr">
        <is>
          <t>Edit the yellow cells; the rest calculates. Free from ePORTS — eports.global/resources</t>
        </is>
      </c>
    </row>
    <row r="4">
      <c r="A4" s="3" t="inlineStr">
        <is>
          <t>Loaded PRE-AD contribution $</t>
        </is>
      </c>
      <c r="B4" s="4" t="n">
        <v>22.81</v>
      </c>
    </row>
    <row r="5">
      <c r="A5" s="3" t="inlineStr">
        <is>
          <t>Profit I require per sale $</t>
        </is>
      </c>
      <c r="B5" s="4" t="n">
        <v>12</v>
      </c>
    </row>
    <row r="6">
      <c r="A6" s="3" t="inlineStr">
        <is>
          <t>Sale price (revenue) $ — for ROAS</t>
        </is>
      </c>
      <c r="B6" s="4" t="n">
        <v>68</v>
      </c>
    </row>
    <row r="8">
      <c r="A8" s="5" t="inlineStr">
        <is>
          <t>CAC CEILING (most to win a buyer)</t>
        </is>
      </c>
      <c r="B8" s="6">
        <f>B4-B5</f>
        <v/>
      </c>
    </row>
    <row r="9">
      <c r="A9" s="5" t="inlineStr">
        <is>
          <t>Break-even ROAS (revenue ÷ pre-ad)</t>
        </is>
      </c>
      <c r="B9" s="7">
        <f>IF(B4&lt;=0,"—",B6/B4)</f>
        <v/>
      </c>
    </row>
    <row r="10">
      <c r="A10" s="5">
        <f>IF(B8&gt;0,"Advertisable — cap CAC at the ceiling","Not by cold ads — needs a proven cohort")</f>
        <v/>
      </c>
    </row>
    <row r="12">
      <c r="A12" s="2" t="inlineStr">
        <is>
          <t>Anchor: premium 22.81 − 12 = 10.81 ceiling, 68/22.81 ≈ 3.0× break-even.</t>
        </is>
      </c>
    </row>
    <row r="13">
      <c r="A13" s="2" t="inlineStr">
        <is>
          <t>A '3×' the dashboard cheers is only break-even here — bank profit above it.</t>
        </is>
      </c>
    </row>
    <row r="15">
      <c r="A15" s="5" t="inlineStr">
        <is>
          <t>Coupon check — the discount-fee rule</t>
        </is>
      </c>
    </row>
    <row r="16">
      <c r="A16" s="3" t="inlineStr">
        <is>
          <t>Price $</t>
        </is>
      </c>
      <c r="B16" s="4" t="n">
        <v>68</v>
      </c>
    </row>
    <row r="17">
      <c r="A17" s="3" t="inlineStr">
        <is>
          <t>Loaded contribution $</t>
        </is>
      </c>
      <c r="B17" s="4" t="n">
        <v>22.81</v>
      </c>
    </row>
    <row r="18">
      <c r="A18" s="3" t="inlineStr">
        <is>
          <t>Coupon % off</t>
        </is>
      </c>
      <c r="B18" s="8" t="n">
        <v>15</v>
      </c>
    </row>
    <row r="19">
      <c r="A19" s="3" t="inlineStr">
        <is>
          <t>Platform fee %</t>
        </is>
      </c>
      <c r="B19" s="8" t="n">
        <v>13</v>
      </c>
    </row>
    <row r="21">
      <c r="A21" s="5" t="inlineStr">
        <is>
          <t>Sticker discount (% × price)</t>
        </is>
      </c>
      <c r="B21" s="9">
        <f>(B18/100)*B16</f>
        <v/>
      </c>
    </row>
    <row r="22">
      <c r="A22" s="5" t="inlineStr">
        <is>
          <t>TRUE hit  = discount × (1 − fee%)</t>
        </is>
      </c>
      <c r="B22" s="6">
        <f>(B18/100)*B16*(1-B19/100)</f>
        <v/>
      </c>
    </row>
    <row r="23">
      <c r="A23" s="5" t="inlineStr">
        <is>
          <t>Contribution after the coupon</t>
        </is>
      </c>
      <c r="B23" s="6">
        <f>B17-(B18/100)*B16*(1-B19/100)</f>
        <v/>
      </c>
    </row>
    <row r="25">
      <c r="A25" s="2" t="inlineStr">
        <is>
          <t>Anchor: 15% off $68 = $10.20 sticker, but only $8.87 true hit (fee falls).</t>
        </is>
      </c>
    </row>
    <row r="27">
      <c r="A27" s="2" t="inlineStr">
        <is>
          <t>From Print on Demand — Advanced. The full method + the shelf: eports.global/print-on-demand</t>
        </is>
      </c>
    </row>
    <row r="28">
      <c r="A28" s="2" t="inlineStr">
        <is>
          <t>ePORTS — your ecom source. eports.global.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Print on Demand — League-table row (total &amp; per hour)</t>
        </is>
      </c>
    </row>
    <row r="2">
      <c r="A2" s="2" t="inlineStr">
        <is>
          <t>Edit the yellow cells; the rest calculates. Free from ePORTS — eports.global/resources</t>
        </is>
      </c>
    </row>
    <row r="4">
      <c r="A4" s="3" t="inlineStr">
        <is>
          <t>Loaded $ per sale</t>
        </is>
      </c>
      <c r="B4" s="4" t="n">
        <v>22.81</v>
      </c>
    </row>
    <row r="5">
      <c r="A5" s="3" t="inlineStr">
        <is>
          <t>Units sold in the window</t>
        </is>
      </c>
      <c r="B5" s="10" t="n">
        <v>13</v>
      </c>
    </row>
    <row r="6">
      <c r="A6" s="3" t="inlineStr">
        <is>
          <t>Owner-hours the design ate</t>
        </is>
      </c>
      <c r="B6" s="11" t="n">
        <v>5</v>
      </c>
    </row>
    <row r="8">
      <c r="A8" s="5" t="inlineStr">
        <is>
          <t>TOTAL contribution  (loaded × units)</t>
        </is>
      </c>
      <c r="B8" s="6">
        <f>B4*B5</f>
        <v/>
      </c>
    </row>
    <row r="9">
      <c r="A9" s="5" t="inlineStr">
        <is>
          <t>Contribution per owner-hour</t>
        </is>
      </c>
      <c r="B9" s="6">
        <f>IF(B6=0,"—",B4*B5/B6)</f>
        <v/>
      </c>
    </row>
    <row r="11">
      <c r="A11" s="2" t="inlineStr">
        <is>
          <t>If capacity binds you, rank by PER HOUR — a thin, hands-free design can</t>
        </is>
      </c>
    </row>
    <row r="12">
      <c r="A12" s="2" t="inlineStr">
        <is>
          <t>out-rank a fat one that eats your week. Anchor: 22.81 × 13 / 5 ≈ 297 / 59.</t>
        </is>
      </c>
    </row>
    <row r="14">
      <c r="A14" s="2" t="inlineStr">
        <is>
          <t>From Print on Demand — Advanced. The full method + the shelf: eports.global/print-on-demand</t>
        </is>
      </c>
    </row>
    <row r="15">
      <c r="A15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2026-10-14T09:33:03Z</dcterms:created>
  <dcterms:modified xmlns:dcterms="http://purl.org/dc/terms/" xmlns:xsi="http://www.w3.org/2001/XMLSchema-instance" xsi:type="dcterms:W3CDTF">2026-10-14T09:33:03Z</dcterms:modified>
</cp:coreProperties>
</file>